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<sst xmlns="http://schemas.openxmlformats.org/spreadsheetml/2006/main" count="105" uniqueCount="105">
  <si>
    <t xml:space="preserve"/>
  </si>
  <si>
    <t xml:space="preserve">QAB021</t>
  </si>
  <si>
    <t xml:space="preserve">m²</t>
  </si>
  <si>
    <t xml:space="preserve">Cubierta plana transitable, no ventilada, con solado flotante. Impermeabilización con láminas de poliolefinas.</t>
  </si>
  <si>
    <r>
      <rPr>
        <sz val="8.25"/>
        <color rgb="FF000000"/>
        <rFont val="Arial"/>
        <family val="2"/>
      </rPr>
      <t xml:space="preserve">Cubierta plana transitable, no ventilada, con solado flotante sobre soportes, tipo convencional, pendiente del 1% al 5%, para tráfico peatonal privado, compuesta de: formación de pendientes: arcilla expandida, vertida en seco y consolidada en su superficie con lechada de cemento, con espesor medio de 10 cm, acabado con capa de regularización de mortero de cemento, industrial, M-5 de 4 cm de espesor; aislamiento térmico: panel rígido de poliestireno extruido, de superficie lisa y mecanizado lateral a media madera, de 50 mm de espesor, resistencia a compresión &gt;= 300 kPa; impermeabilización monocapa adherida: lámina impermeabilizante flexible tipo EVAC, compuesta de una doble hoja de poliolefina termoplástica con acetato de vinil etileno, con ambas caras revestidas de fibras de poliéster no tejidas, de 0,8 mm de espesor y 600 g/m², totalmente adherida con adhesivo cementoso mejorado C2 E; capa separadora bajo protección: geotextil de polipropileno-polietileno, (125 g/m²); capa de protección: baldosas de cemento de 40x40 cm apoyadas sobre soportes.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</si>
  <si>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</si>
  <si>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</si>
  <si>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</si>
  <si>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</si>
  <si>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</si>
  <si>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</si>
  <si>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</si>
  <si>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mt04lvc010c</t>
  </si>
  <si>
    <t xml:space="preserve">Ud</t>
  </si>
  <si>
    <t xml:space="preserve">Ladrillo cerámico hueco doble, para revestir, 24x11,5x9 cm, para uso en fábrica protegida (pieza P), densidad 780 kg/m³, según UNE-EN 771-1.</t>
  </si>
  <si>
    <t xml:space="preserve">mt01arl030aa</t>
  </si>
  <si>
    <t xml:space="preserve">m³</t>
  </si>
  <si>
    <t xml:space="preserve">Arcilla expandida, suministrada en sacos, según UNE-EN 13055-1.</t>
  </si>
  <si>
    <t xml:space="preserve">mt09lec020b</t>
  </si>
  <si>
    <t xml:space="preserve">m³</t>
  </si>
  <si>
    <t xml:space="preserve">Lechada de cemento 1/3 CEM II/B-P 32,5 N.</t>
  </si>
  <si>
    <t xml:space="preserve">mt16pea020b</t>
  </si>
  <si>
    <t xml:space="preserve">m²</t>
  </si>
  <si>
    <t xml:space="preserve">Panel rígido de poliestireno expandido, según UNE-EN 13163, mecanizado lateral recto, de 20 mm de espesor, resistencia térmica 0,55 m²K/W, conductividad térmica 0,036 W/(mK), para junta de dilatación.</t>
  </si>
  <si>
    <t xml:space="preserve">mt08aaa010a</t>
  </si>
  <si>
    <t xml:space="preserve">m³</t>
  </si>
  <si>
    <t xml:space="preserve">Agua.</t>
  </si>
  <si>
    <t xml:space="preserve">mt09mif010ca</t>
  </si>
  <si>
    <t xml:space="preserve">t</t>
  </si>
  <si>
    <t xml:space="preserve">Mortero industrial para albañilería, de cemento, color gris, categoría M-5 (resistencia a compresión 5 N/mm²), suministrado en sacos, según UNE-EN 998-2.</t>
  </si>
  <si>
    <t xml:space="preserve">mt16pxa010ac</t>
  </si>
  <si>
    <t xml:space="preserve">m²</t>
  </si>
  <si>
    <t xml:space="preserve">Panel rígido de poliestireno extruido, según UNE-EN 13164, de superficie lisa y mecanizado lateral a media madera, de 50 mm de espesor, resistencia a compresión &gt;= 300 kPa, resistencia térmica 1,5 m²K/W, conductividad térmica 0,034 W/(mK), Euroclase E de reacción al fuego, con código de designación XPS-EN 13164-T1-CS(10/Y)300-DLT(2)5-DS(TH)-WL(T)0,7--FT2.</t>
  </si>
  <si>
    <t xml:space="preserve">mt09mcr250a</t>
  </si>
  <si>
    <t xml:space="preserve">kg</t>
  </si>
  <si>
    <t xml:space="preserve">Adhesivo cementoso mejorado, C2 E, con tiempo abierto ampliado, según UNE-EN 12004, para la fijación de geomembranas, compuesto por cementos especiales, áridos seleccionados y resinas sintéticas.</t>
  </si>
  <si>
    <t xml:space="preserve">mt15rev010f</t>
  </si>
  <si>
    <t xml:space="preserve">m²</t>
  </si>
  <si>
    <t xml:space="preserve">Lámina impermeabilizante flexible tipo EVAC, compuesta de una doble hoja de poliolefina termoplástica con acetato de vinil etileno, con ambas caras revestidas de fibras de poliéster no tejidas, de 0,8 mm de espesor y 600 g/m², según UNE-EN 13956.</t>
  </si>
  <si>
    <t xml:space="preserve">mt09mcr250b</t>
  </si>
  <si>
    <t xml:space="preserve">kg</t>
  </si>
  <si>
    <t xml:space="preserve">Adhesivo cementoso mejorado, C2 E S1, con tiempo abierto ampliado y gran deformabilidad, según UNE-EN 12004, para la fijación de solapes de geomembranas, compuesto por cementos especiales, áridos seleccionados y resinas sintéticas.</t>
  </si>
  <si>
    <t xml:space="preserve">mt14gsa010dg</t>
  </si>
  <si>
    <t xml:space="preserve">m²</t>
  </si>
  <si>
    <t xml:space="preserve">Geotextil no tejido sintético, termosoldado, de polipropileno-polietileno, de 125 g/m².</t>
  </si>
  <si>
    <t xml:space="preserve">mt18acc030aa</t>
  </si>
  <si>
    <t xml:space="preserve">Ud</t>
  </si>
  <si>
    <t xml:space="preserve">Soporte regulable de poliolefinas, con adición de carga mineral, de color negro, con 750 kg de capacidad mecánica a compresión y base redonda plana, para alturas entre 30 y 50 mm; estabilidad térmica de -25°C hasta 110°C; imputrescible, con resistencia al envejecimiento y a la intemperie.</t>
  </si>
  <si>
    <t xml:space="preserve">mt18bho010b</t>
  </si>
  <si>
    <t xml:space="preserve">m²</t>
  </si>
  <si>
    <t xml:space="preserve">Baldosa de cemento con acabado en garbancillo, de 40x40 cm.</t>
  </si>
  <si>
    <t xml:space="preserve">Subtotal materiales:</t>
  </si>
  <si>
    <t xml:space="preserve">Mano de obra</t>
  </si>
  <si>
    <t xml:space="preserve">mo020</t>
  </si>
  <si>
    <t xml:space="preserve">h</t>
  </si>
  <si>
    <t xml:space="preserve">Oficial 1ª construcción.</t>
  </si>
  <si>
    <t xml:space="preserve">mo113</t>
  </si>
  <si>
    <t xml:space="preserve">h</t>
  </si>
  <si>
    <t xml:space="preserve">Peón ordinario construcción.</t>
  </si>
  <si>
    <t xml:space="preserve">mo029</t>
  </si>
  <si>
    <t xml:space="preserve">h</t>
  </si>
  <si>
    <t xml:space="preserve">Oficial 1ª aplicador de láminas impermeabilizantes.</t>
  </si>
  <si>
    <t xml:space="preserve">mo067</t>
  </si>
  <si>
    <t xml:space="preserve">h</t>
  </si>
  <si>
    <t xml:space="preserve">Ayudante aplicador de láminas impermeabilizantes.</t>
  </si>
  <si>
    <t xml:space="preserve">mo054</t>
  </si>
  <si>
    <t xml:space="preserve">h</t>
  </si>
  <si>
    <t xml:space="preserve">Oficial 1ª montador de aislamientos.</t>
  </si>
  <si>
    <t xml:space="preserve">mo101</t>
  </si>
  <si>
    <t xml:space="preserve">h</t>
  </si>
  <si>
    <t xml:space="preserve">Ayudante montador de aislamientos.</t>
  </si>
  <si>
    <t xml:space="preserve">Subtotal mano de obra:</t>
  </si>
  <si>
    <t xml:space="preserve">Costes directos complementarios</t>
  </si>
  <si>
    <t xml:space="preserve">%</t>
  </si>
  <si>
    <t xml:space="preserve">Costes directos complementarios</t>
  </si>
  <si>
    <t xml:space="preserve">Coste de mantenimiento decenal: 31,09€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</si>
  <si>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</si>
  <si>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norma UNE y Título de la norma transposición de norma armonizada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</si>
  <si>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</si>
  <si>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</si>
  <si>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</si>
  <si>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UNE-EN 771-1:2011/A1:2016</t>
  </si>
  <si>
    <t xml:space="preserve">2+/4</t>
  </si>
  <si>
    <t xml:space="preserve">Especificaciones de piezas para fábrica de albañilería. Parte 1: Piezas de arcilla cocida</t>
  </si>
  <si>
    <t xml:space="preserve">UNE-EN 13055-1:2003</t>
  </si>
  <si>
    <t xml:space="preserve">2+/4</t>
  </si>
  <si>
    <t xml:space="preserve">Áridos ligeros. Parte 1: Áridos ligeros para hormigón, mortero e inyectado.</t>
  </si>
  <si>
    <t xml:space="preserve">UNE-EN 13055-1/AC:2004</t>
  </si>
  <si>
    <t xml:space="preserve">UNE-EN 13163:2013/A1:2015</t>
  </si>
  <si>
    <t xml:space="preserve">1/3/4</t>
  </si>
  <si>
    <t xml:space="preserve">Productos aislantes térmicos para aplicaciones en la edificación. Productos manufacturados de poliestireno expandido (EPS). Especificación.</t>
  </si>
  <si>
    <t xml:space="preserve">UNE-EN 998-2:2012</t>
  </si>
  <si>
    <t xml:space="preserve">2+/4</t>
  </si>
  <si>
    <t xml:space="preserve">Especificaciones de los morteros para albañilería. Parte 2: Morteros para albañilería</t>
  </si>
  <si>
    <t xml:space="preserve">UNE-EN 13164:2013/A1:2015</t>
  </si>
  <si>
    <t xml:space="preserve">1/3/4</t>
  </si>
  <si>
    <t xml:space="preserve">Productos aislantes térmicos para aplicaciones en la edificación. Productos manufacturados de poliestireno extruido (XPS). Especificación.</t>
  </si>
  <si>
    <t xml:space="preserve">UNE-EN 12004:2008/A1:2012</t>
  </si>
  <si>
    <t xml:space="preserve">Adhesivos para baldosas cerámicas. Requisitos, evaluación de la conformidad, clasificación y designación.</t>
  </si>
  <si>
    <t xml:space="preserve">UNE-EN 13956:2013</t>
  </si>
  <si>
    <t xml:space="preserve">1/2+/3/4</t>
  </si>
  <si>
    <t xml:space="preserve">Láminas  f lexibles  para  impermeabilización.  Láminas  plásticas  y  de  caucho  para  impermeabilización  de  cubier tas. Definiciones y características.</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</si>
  <si>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 e inicio del período de coexistencia</t>
    </r>
  </si>
  <si>
    <r>
      <rPr>
        <sz val="8.25"/>
        <color rgb="FF000000"/>
        <rFont val="Arial"/>
        <family val="2"/>
      </rPr>
      <t xml:space="preserve">(b)</t>
    </r>
    <r>
      <rPr>
        <sz val="8.25"/>
        <color rgb="FF000000"/>
        <rFont val="Arial"/>
        <family val="2"/>
      </rPr>
      <t xml:space="preserve"> </t>
    </r>
    <r>
      <rPr>
        <sz val="8.25"/>
        <color rgb="FF000000"/>
        <rFont val="Arial"/>
        <family val="2"/>
      </rPr>
      <t xml:space="preserve">Fecha final del período de coexistencia / entrada en vigor marcado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</si>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</sst>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1">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xf numFmtId="0" fontId="0" fillId="0" borderId="10" xfId="0" applyFont="1" applyAlignment="1">
      <alignment horizontal="left" vertical="center" wrapText="1"/>
    </xf>
    <xf numFmtId="0" fontId="0" fillId="0" borderId="10"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5.10" customWidth="1"/>
    <col min="3" max="3" width="1.19" customWidth="1"/>
    <col min="4" max="4" width="6.46" customWidth="1"/>
    <col min="5" max="5" width="54.06" customWidth="1"/>
    <col min="6" max="6" width="3.06" customWidth="1"/>
    <col min="7" max="7" width="9.69" customWidth="1"/>
    <col min="8" max="8" width="3.91" customWidth="1"/>
    <col min="9" max="9" width="10.37" customWidth="1"/>
    <col min="10" max="10" width="9.01" customWidth="1"/>
  </cols>
  <sheetData>
    <row r="1" spans="1:1" ht="2.25" thickBot="1" customHeight="1">
      <c r="A1" s="1" t="s">
        <v>0</v>
      </c>
      <c r="B1" s="1"/>
      <c r="C1" s="1"/>
      <c r="D1" s="1"/>
      <c r="E1" s="1"/>
      <c r="F1" s="1"/>
      <c r="G1" s="1"/>
      <c r="H1" s="1"/>
      <c r="I1" s="1"/>
      <c r="J1" s="1"/>
    </row>
    <row r="3" spans="1:10" ht="24.00" thickBot="1" customHeight="1">
      <c r="A3" s="2" t="s">
        <v>1</v>
      </c>
      <c r="B3" s="3" t="s">
        <v>2</v>
      </c>
      <c r="C3" s="3"/>
      <c r="D3" s="2" t="s">
        <v>3</v>
      </c>
      <c r="E3" s="2"/>
      <c r="F3" s="2"/>
      <c r="G3" s="2"/>
      <c r="H3" s="2"/>
      <c r="I3" s="2"/>
      <c r="J3" s="2"/>
    </row>
    <row r="5" spans="1:10" ht="108.00" thickBot="1" customHeight="1">
      <c r="A5" s="5" t="s">
        <v>4</v>
      </c>
      <c r="B5" s="5"/>
      <c r="C5" s="5"/>
      <c r="D5" s="5"/>
      <c r="E5" s="5"/>
      <c r="F5" s="5"/>
      <c r="G5" s="5"/>
      <c r="H5" s="5"/>
      <c r="I5" s="5"/>
      <c r="J5" s="5"/>
    </row>
    <row r="8" spans="1:10" ht="24.00" thickBot="1" customHeight="1">
      <c r="A8" s="6" t="s">
        <v>5</v>
      </c>
      <c r="B8" s="6"/>
      <c r="C8" s="6" t="s">
        <v>6</v>
      </c>
      <c r="D8" s="6"/>
      <c r="E8" s="6" t="s">
        <v>7</v>
      </c>
      <c r="F8" s="6"/>
      <c r="G8" s="7" t="s">
        <v>8</v>
      </c>
      <c r="H8" s="7"/>
      <c r="I8" s="7" t="s">
        <v>9</v>
      </c>
      <c r="J8" s="7" t="s">
        <v>10</v>
      </c>
    </row>
    <row r="9" spans="1:10" ht="13.50" thickBot="1" customHeight="1">
      <c r="A9" s="8">
        <v>1.000000</v>
      </c>
      <c r="B9" s="8"/>
      <c r="C9" s="8"/>
      <c r="D9" s="8"/>
      <c r="E9" s="9" t="s">
        <v>11</v>
      </c>
      <c r="F9" s="9"/>
      <c r="G9" s="9"/>
      <c r="H9" s="9"/>
      <c r="I9" s="8"/>
      <c r="J9" s="8"/>
    </row>
    <row r="10" spans="1:10" ht="34.50" thickBot="1" customHeight="1">
      <c r="A10" s="1" t="s">
        <v>12</v>
      </c>
      <c r="B10" s="1"/>
      <c r="C10" s="10" t="s">
        <v>13</v>
      </c>
      <c r="D10" s="10"/>
      <c r="E10" s="1" t="s">
        <v>14</v>
      </c>
      <c r="F10" s="1"/>
      <c r="G10" s="11">
        <v>3.000000</v>
      </c>
      <c r="H10" s="11"/>
      <c r="I10" s="12">
        <v>0.130000</v>
      </c>
      <c r="J10" s="12">
        <f ca="1">ROUND(INDIRECT(ADDRESS(ROW()+(0), COLUMN()+(-3), 1))*INDIRECT(ADDRESS(ROW()+(0), COLUMN()+(-1), 1)), 2)</f>
        <v>0.390000</v>
      </c>
    </row>
    <row r="11" spans="1:10" ht="13.50" thickBot="1" customHeight="1">
      <c r="A11" s="1" t="s">
        <v>15</v>
      </c>
      <c r="B11" s="1"/>
      <c r="C11" s="10" t="s">
        <v>16</v>
      </c>
      <c r="D11" s="10"/>
      <c r="E11" s="1" t="s">
        <v>17</v>
      </c>
      <c r="F11" s="1"/>
      <c r="G11" s="11">
        <v>0.100000</v>
      </c>
      <c r="H11" s="11"/>
      <c r="I11" s="12">
        <v>135.870000</v>
      </c>
      <c r="J11" s="12">
        <f ca="1">ROUND(INDIRECT(ADDRESS(ROW()+(0), COLUMN()+(-3), 1))*INDIRECT(ADDRESS(ROW()+(0), COLUMN()+(-1), 1)), 2)</f>
        <v>13.590000</v>
      </c>
    </row>
    <row r="12" spans="1:10" ht="13.50" thickBot="1" customHeight="1">
      <c r="A12" s="1" t="s">
        <v>18</v>
      </c>
      <c r="B12" s="1"/>
      <c r="C12" s="10" t="s">
        <v>19</v>
      </c>
      <c r="D12" s="10"/>
      <c r="E12" s="1" t="s">
        <v>20</v>
      </c>
      <c r="F12" s="1"/>
      <c r="G12" s="11">
        <v>0.010000</v>
      </c>
      <c r="H12" s="11"/>
      <c r="I12" s="12">
        <v>105.100000</v>
      </c>
      <c r="J12" s="12">
        <f ca="1">ROUND(INDIRECT(ADDRESS(ROW()+(0), COLUMN()+(-3), 1))*INDIRECT(ADDRESS(ROW()+(0), COLUMN()+(-1), 1)), 2)</f>
        <v>1.050000</v>
      </c>
    </row>
    <row r="13" spans="1:10" ht="45.00" thickBot="1" customHeight="1">
      <c r="A13" s="1" t="s">
        <v>21</v>
      </c>
      <c r="B13" s="1"/>
      <c r="C13" s="10" t="s">
        <v>22</v>
      </c>
      <c r="D13" s="10"/>
      <c r="E13" s="1" t="s">
        <v>23</v>
      </c>
      <c r="F13" s="1"/>
      <c r="G13" s="11">
        <v>0.010000</v>
      </c>
      <c r="H13" s="11"/>
      <c r="I13" s="12">
        <v>1.340000</v>
      </c>
      <c r="J13" s="12">
        <f ca="1">ROUND(INDIRECT(ADDRESS(ROW()+(0), COLUMN()+(-3), 1))*INDIRECT(ADDRESS(ROW()+(0), COLUMN()+(-1), 1)), 2)</f>
        <v>0.010000</v>
      </c>
    </row>
    <row r="14" spans="1:10" ht="13.50" thickBot="1" customHeight="1">
      <c r="A14" s="1" t="s">
        <v>24</v>
      </c>
      <c r="B14" s="1"/>
      <c r="C14" s="10" t="s">
        <v>25</v>
      </c>
      <c r="D14" s="10"/>
      <c r="E14" s="1" t="s">
        <v>26</v>
      </c>
      <c r="F14" s="1"/>
      <c r="G14" s="11">
        <v>0.014000</v>
      </c>
      <c r="H14" s="11"/>
      <c r="I14" s="12">
        <v>1.500000</v>
      </c>
      <c r="J14" s="12">
        <f ca="1">ROUND(INDIRECT(ADDRESS(ROW()+(0), COLUMN()+(-3), 1))*INDIRECT(ADDRESS(ROW()+(0), COLUMN()+(-1), 1)), 2)</f>
        <v>0.020000</v>
      </c>
    </row>
    <row r="15" spans="1:10" ht="34.50" thickBot="1" customHeight="1">
      <c r="A15" s="1" t="s">
        <v>27</v>
      </c>
      <c r="B15" s="1"/>
      <c r="C15" s="10" t="s">
        <v>28</v>
      </c>
      <c r="D15" s="10"/>
      <c r="E15" s="1" t="s">
        <v>29</v>
      </c>
      <c r="F15" s="1"/>
      <c r="G15" s="11">
        <v>0.075000</v>
      </c>
      <c r="H15" s="11"/>
      <c r="I15" s="12">
        <v>33.860000</v>
      </c>
      <c r="J15" s="12">
        <f ca="1">ROUND(INDIRECT(ADDRESS(ROW()+(0), COLUMN()+(-3), 1))*INDIRECT(ADDRESS(ROW()+(0), COLUMN()+(-1), 1)), 2)</f>
        <v>2.540000</v>
      </c>
    </row>
    <row r="16" spans="1:10" ht="66.00" thickBot="1" customHeight="1">
      <c r="A16" s="1" t="s">
        <v>30</v>
      </c>
      <c r="B16" s="1"/>
      <c r="C16" s="10" t="s">
        <v>31</v>
      </c>
      <c r="D16" s="10"/>
      <c r="E16" s="1" t="s">
        <v>32</v>
      </c>
      <c r="F16" s="1"/>
      <c r="G16" s="11">
        <v>1.050000</v>
      </c>
      <c r="H16" s="11"/>
      <c r="I16" s="12">
        <v>2.950000</v>
      </c>
      <c r="J16" s="12">
        <f ca="1">ROUND(INDIRECT(ADDRESS(ROW()+(0), COLUMN()+(-3), 1))*INDIRECT(ADDRESS(ROW()+(0), COLUMN()+(-1), 1)), 2)</f>
        <v>3.100000</v>
      </c>
    </row>
    <row r="17" spans="1:10" ht="45.00" thickBot="1" customHeight="1">
      <c r="A17" s="1" t="s">
        <v>33</v>
      </c>
      <c r="B17" s="1"/>
      <c r="C17" s="10" t="s">
        <v>34</v>
      </c>
      <c r="D17" s="10"/>
      <c r="E17" s="1" t="s">
        <v>35</v>
      </c>
      <c r="F17" s="1"/>
      <c r="G17" s="11">
        <v>4.000000</v>
      </c>
      <c r="H17" s="11"/>
      <c r="I17" s="12">
        <v>0.700000</v>
      </c>
      <c r="J17" s="12">
        <f ca="1">ROUND(INDIRECT(ADDRESS(ROW()+(0), COLUMN()+(-3), 1))*INDIRECT(ADDRESS(ROW()+(0), COLUMN()+(-1), 1)), 2)</f>
        <v>2.800000</v>
      </c>
    </row>
    <row r="18" spans="1:10" ht="45.00" thickBot="1" customHeight="1">
      <c r="A18" s="1" t="s">
        <v>36</v>
      </c>
      <c r="B18" s="1"/>
      <c r="C18" s="10" t="s">
        <v>37</v>
      </c>
      <c r="D18" s="10"/>
      <c r="E18" s="1" t="s">
        <v>38</v>
      </c>
      <c r="F18" s="1"/>
      <c r="G18" s="11">
        <v>1.100000</v>
      </c>
      <c r="H18" s="11"/>
      <c r="I18" s="12">
        <v>12.510000</v>
      </c>
      <c r="J18" s="12">
        <f ca="1">ROUND(INDIRECT(ADDRESS(ROW()+(0), COLUMN()+(-3), 1))*INDIRECT(ADDRESS(ROW()+(0), COLUMN()+(-1), 1)), 2)</f>
        <v>13.760000</v>
      </c>
    </row>
    <row r="19" spans="1:10" ht="45.00" thickBot="1" customHeight="1">
      <c r="A19" s="1" t="s">
        <v>39</v>
      </c>
      <c r="B19" s="1"/>
      <c r="C19" s="10" t="s">
        <v>40</v>
      </c>
      <c r="D19" s="10"/>
      <c r="E19" s="1" t="s">
        <v>41</v>
      </c>
      <c r="F19" s="1"/>
      <c r="G19" s="11">
        <v>0.300000</v>
      </c>
      <c r="H19" s="11"/>
      <c r="I19" s="12">
        <v>3.000000</v>
      </c>
      <c r="J19" s="12">
        <f ca="1">ROUND(INDIRECT(ADDRESS(ROW()+(0), COLUMN()+(-3), 1))*INDIRECT(ADDRESS(ROW()+(0), COLUMN()+(-1), 1)), 2)</f>
        <v>0.900000</v>
      </c>
    </row>
    <row r="20" spans="1:10" ht="24.00" thickBot="1" customHeight="1">
      <c r="A20" s="1" t="s">
        <v>42</v>
      </c>
      <c r="B20" s="1"/>
      <c r="C20" s="10" t="s">
        <v>43</v>
      </c>
      <c r="D20" s="10"/>
      <c r="E20" s="1" t="s">
        <v>44</v>
      </c>
      <c r="F20" s="1"/>
      <c r="G20" s="11">
        <v>1.050000</v>
      </c>
      <c r="H20" s="11"/>
      <c r="I20" s="12">
        <v>0.710000</v>
      </c>
      <c r="J20" s="12">
        <f ca="1">ROUND(INDIRECT(ADDRESS(ROW()+(0), COLUMN()+(-3), 1))*INDIRECT(ADDRESS(ROW()+(0), COLUMN()+(-1), 1)), 2)</f>
        <v>0.750000</v>
      </c>
    </row>
    <row r="21" spans="1:10" ht="55.50" thickBot="1" customHeight="1">
      <c r="A21" s="1" t="s">
        <v>45</v>
      </c>
      <c r="B21" s="1"/>
      <c r="C21" s="10" t="s">
        <v>46</v>
      </c>
      <c r="D21" s="10"/>
      <c r="E21" s="1" t="s">
        <v>47</v>
      </c>
      <c r="F21" s="1"/>
      <c r="G21" s="11">
        <v>7.500000</v>
      </c>
      <c r="H21" s="11"/>
      <c r="I21" s="12">
        <v>1.060000</v>
      </c>
      <c r="J21" s="12">
        <f ca="1">ROUND(INDIRECT(ADDRESS(ROW()+(0), COLUMN()+(-3), 1))*INDIRECT(ADDRESS(ROW()+(0), COLUMN()+(-1), 1)), 2)</f>
        <v>7.950000</v>
      </c>
    </row>
    <row r="22" spans="1:10" ht="13.50" thickBot="1" customHeight="1">
      <c r="A22" s="1" t="s">
        <v>48</v>
      </c>
      <c r="B22" s="1"/>
      <c r="C22" s="10" t="s">
        <v>49</v>
      </c>
      <c r="D22" s="10"/>
      <c r="E22" s="1" t="s">
        <v>50</v>
      </c>
      <c r="F22" s="1"/>
      <c r="G22" s="13">
        <v>1.050000</v>
      </c>
      <c r="H22" s="13"/>
      <c r="I22" s="14">
        <v>8.130000</v>
      </c>
      <c r="J22" s="14">
        <f ca="1">ROUND(INDIRECT(ADDRESS(ROW()+(0), COLUMN()+(-3), 1))*INDIRECT(ADDRESS(ROW()+(0), COLUMN()+(-1), 1)), 2)</f>
        <v>8.540000</v>
      </c>
    </row>
    <row r="23" spans="1:10" ht="13.50" thickBot="1" customHeight="1">
      <c r="A23" s="15"/>
      <c r="B23" s="15"/>
      <c r="C23" s="15"/>
      <c r="D23" s="15"/>
      <c r="E23" s="15"/>
      <c r="F23" s="15"/>
      <c r="G23" s="9" t="s">
        <v>51</v>
      </c>
      <c r="H23" s="9"/>
      <c r="I23" s="9"/>
      <c r="J23"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55.400000</v>
      </c>
    </row>
    <row r="24" spans="1:10" ht="13.50" thickBot="1" customHeight="1">
      <c r="A24" s="15">
        <v>2.000000</v>
      </c>
      <c r="B24" s="15"/>
      <c r="C24" s="15"/>
      <c r="D24" s="15"/>
      <c r="E24" s="18" t="s">
        <v>52</v>
      </c>
      <c r="F24" s="18"/>
      <c r="G24" s="18"/>
      <c r="H24" s="18"/>
      <c r="I24" s="15"/>
      <c r="J24" s="15"/>
    </row>
    <row r="25" spans="1:10" ht="13.50" thickBot="1" customHeight="1">
      <c r="A25" s="1" t="s">
        <v>53</v>
      </c>
      <c r="B25" s="1"/>
      <c r="C25" s="10" t="s">
        <v>54</v>
      </c>
      <c r="D25" s="10"/>
      <c r="E25" s="1" t="s">
        <v>55</v>
      </c>
      <c r="F25" s="1"/>
      <c r="G25" s="11">
        <v>0.273000</v>
      </c>
      <c r="H25" s="11"/>
      <c r="I25" s="12">
        <v>17.540000</v>
      </c>
      <c r="J25" s="12">
        <f ca="1">ROUND(INDIRECT(ADDRESS(ROW()+(0), COLUMN()+(-3), 1))*INDIRECT(ADDRESS(ROW()+(0), COLUMN()+(-1), 1)), 2)</f>
        <v>4.790000</v>
      </c>
    </row>
    <row r="26" spans="1:10" ht="13.50" thickBot="1" customHeight="1">
      <c r="A26" s="1" t="s">
        <v>56</v>
      </c>
      <c r="B26" s="1"/>
      <c r="C26" s="10" t="s">
        <v>57</v>
      </c>
      <c r="D26" s="10"/>
      <c r="E26" s="1" t="s">
        <v>58</v>
      </c>
      <c r="F26" s="1"/>
      <c r="G26" s="11">
        <v>0.384000</v>
      </c>
      <c r="H26" s="11"/>
      <c r="I26" s="12">
        <v>16.160000</v>
      </c>
      <c r="J26" s="12">
        <f ca="1">ROUND(INDIRECT(ADDRESS(ROW()+(0), COLUMN()+(-3), 1))*INDIRECT(ADDRESS(ROW()+(0), COLUMN()+(-1), 1)), 2)</f>
        <v>6.210000</v>
      </c>
    </row>
    <row r="27" spans="1:10" ht="13.50" thickBot="1" customHeight="1">
      <c r="A27" s="1" t="s">
        <v>59</v>
      </c>
      <c r="B27" s="1"/>
      <c r="C27" s="10" t="s">
        <v>60</v>
      </c>
      <c r="D27" s="10"/>
      <c r="E27" s="1" t="s">
        <v>61</v>
      </c>
      <c r="F27" s="1"/>
      <c r="G27" s="11">
        <v>0.131000</v>
      </c>
      <c r="H27" s="11"/>
      <c r="I27" s="12">
        <v>17.540000</v>
      </c>
      <c r="J27" s="12">
        <f ca="1">ROUND(INDIRECT(ADDRESS(ROW()+(0), COLUMN()+(-3), 1))*INDIRECT(ADDRESS(ROW()+(0), COLUMN()+(-1), 1)), 2)</f>
        <v>2.300000</v>
      </c>
    </row>
    <row r="28" spans="1:10" ht="13.50" thickBot="1" customHeight="1">
      <c r="A28" s="1" t="s">
        <v>62</v>
      </c>
      <c r="B28" s="1"/>
      <c r="C28" s="10" t="s">
        <v>63</v>
      </c>
      <c r="D28" s="10"/>
      <c r="E28" s="1" t="s">
        <v>64</v>
      </c>
      <c r="F28" s="1"/>
      <c r="G28" s="11">
        <v>0.131000</v>
      </c>
      <c r="H28" s="11"/>
      <c r="I28" s="12">
        <v>16.430000</v>
      </c>
      <c r="J28" s="12">
        <f ca="1">ROUND(INDIRECT(ADDRESS(ROW()+(0), COLUMN()+(-3), 1))*INDIRECT(ADDRESS(ROW()+(0), COLUMN()+(-1), 1)), 2)</f>
        <v>2.150000</v>
      </c>
    </row>
    <row r="29" spans="1:10" ht="13.50" thickBot="1" customHeight="1">
      <c r="A29" s="1" t="s">
        <v>65</v>
      </c>
      <c r="B29" s="1"/>
      <c r="C29" s="10" t="s">
        <v>66</v>
      </c>
      <c r="D29" s="10"/>
      <c r="E29" s="1" t="s">
        <v>67</v>
      </c>
      <c r="F29" s="1"/>
      <c r="G29" s="11">
        <v>0.050000</v>
      </c>
      <c r="H29" s="11"/>
      <c r="I29" s="12">
        <v>18.130000</v>
      </c>
      <c r="J29" s="12">
        <f ca="1">ROUND(INDIRECT(ADDRESS(ROW()+(0), COLUMN()+(-3), 1))*INDIRECT(ADDRESS(ROW()+(0), COLUMN()+(-1), 1)), 2)</f>
        <v>0.910000</v>
      </c>
    </row>
    <row r="30" spans="1:10" ht="13.50" thickBot="1" customHeight="1">
      <c r="A30" s="1" t="s">
        <v>68</v>
      </c>
      <c r="B30" s="1"/>
      <c r="C30" s="10" t="s">
        <v>69</v>
      </c>
      <c r="D30" s="10"/>
      <c r="E30" s="1" t="s">
        <v>70</v>
      </c>
      <c r="F30" s="1"/>
      <c r="G30" s="13">
        <v>0.050000</v>
      </c>
      <c r="H30" s="13"/>
      <c r="I30" s="14">
        <v>16.430000</v>
      </c>
      <c r="J30" s="14">
        <f ca="1">ROUND(INDIRECT(ADDRESS(ROW()+(0), COLUMN()+(-3), 1))*INDIRECT(ADDRESS(ROW()+(0), COLUMN()+(-1), 1)), 2)</f>
        <v>0.820000</v>
      </c>
    </row>
    <row r="31" spans="1:10" ht="13.50" thickBot="1" customHeight="1">
      <c r="A31" s="15"/>
      <c r="B31" s="15"/>
      <c r="C31" s="15"/>
      <c r="D31" s="15"/>
      <c r="E31" s="15"/>
      <c r="F31" s="15"/>
      <c r="G31" s="9" t="s">
        <v>71</v>
      </c>
      <c r="H31" s="9"/>
      <c r="I31" s="9"/>
      <c r="J31" s="17">
        <f ca="1">ROUND(SUM(INDIRECT(ADDRESS(ROW()+(-1), COLUMN()+(0), 1)),INDIRECT(ADDRESS(ROW()+(-2), COLUMN()+(0), 1)),INDIRECT(ADDRESS(ROW()+(-3), COLUMN()+(0), 1)),INDIRECT(ADDRESS(ROW()+(-4), COLUMN()+(0), 1)),INDIRECT(ADDRESS(ROW()+(-5), COLUMN()+(0), 1)),INDIRECT(ADDRESS(ROW()+(-6), COLUMN()+(0), 1))), 2)</f>
        <v>17.180000</v>
      </c>
    </row>
    <row r="32" spans="1:10" ht="13.50" thickBot="1" customHeight="1">
      <c r="A32" s="15">
        <v>3.000000</v>
      </c>
      <c r="B32" s="15"/>
      <c r="C32" s="15"/>
      <c r="D32" s="15"/>
      <c r="E32" s="18" t="s">
        <v>72</v>
      </c>
      <c r="F32" s="18"/>
      <c r="G32" s="18"/>
      <c r="H32" s="18"/>
      <c r="I32" s="15"/>
      <c r="J32" s="15"/>
    </row>
    <row r="33" spans="1:10" ht="13.50" thickBot="1" customHeight="1">
      <c r="A33" s="19"/>
      <c r="B33" s="19"/>
      <c r="C33" s="20" t="s">
        <v>73</v>
      </c>
      <c r="D33" s="20"/>
      <c r="E33" s="19" t="s">
        <v>74</v>
      </c>
      <c r="F33" s="19"/>
      <c r="G33" s="13">
        <v>2.000000</v>
      </c>
      <c r="H33" s="13"/>
      <c r="I33" s="14">
        <f ca="1">ROUND(SUM(INDIRECT(ADDRESS(ROW()+(-2), COLUMN()+(1), 1)),INDIRECT(ADDRESS(ROW()+(-10), COLUMN()+(1), 1))), 2)</f>
        <v>72.580000</v>
      </c>
      <c r="J33" s="14">
        <f ca="1">ROUND(INDIRECT(ADDRESS(ROW()+(0), COLUMN()+(-3), 1))*INDIRECT(ADDRESS(ROW()+(0), COLUMN()+(-1), 1))/100, 2)</f>
        <v>1.450000</v>
      </c>
    </row>
    <row r="34" spans="1:10" ht="13.50" thickBot="1" customHeight="1">
      <c r="A34" s="21" t="s">
        <v>75</v>
      </c>
      <c r="B34" s="21"/>
      <c r="C34" s="22"/>
      <c r="D34" s="22"/>
      <c r="E34" s="23"/>
      <c r="F34" s="23"/>
      <c r="G34" s="24" t="s">
        <v>76</v>
      </c>
      <c r="H34" s="24"/>
      <c r="I34" s="25"/>
      <c r="J34" s="26">
        <f ca="1">ROUND(SUM(INDIRECT(ADDRESS(ROW()+(-1), COLUMN()+(0), 1)),INDIRECT(ADDRESS(ROW()+(-3), COLUMN()+(0), 1)),INDIRECT(ADDRESS(ROW()+(-11), COLUMN()+(0), 1))), 2)</f>
        <v>74.030000</v>
      </c>
    </row>
    <row r="37" spans="1:10" ht="13.50" thickBot="1" customHeight="1">
      <c r="A37" s="27" t="s">
        <v>77</v>
      </c>
      <c r="B37" s="27"/>
      <c r="C37" s="27"/>
      <c r="D37" s="27"/>
      <c r="E37" s="27"/>
      <c r="F37" s="27" t="s">
        <v>78</v>
      </c>
      <c r="G37" s="27"/>
      <c r="H37" s="27" t="s">
        <v>79</v>
      </c>
      <c r="I37" s="27"/>
      <c r="J37" s="27" t="s">
        <v>80</v>
      </c>
    </row>
    <row r="38" spans="1:10" ht="13.50" thickBot="1" customHeight="1">
      <c r="A38" s="28" t="s">
        <v>81</v>
      </c>
      <c r="B38" s="28"/>
      <c r="C38" s="28"/>
      <c r="D38" s="28"/>
      <c r="E38" s="28"/>
      <c r="F38" s="29">
        <v>1062016.000000</v>
      </c>
      <c r="G38" s="29"/>
      <c r="H38" s="29">
        <v>1062017.000000</v>
      </c>
      <c r="I38" s="29"/>
      <c r="J38" s="29" t="s">
        <v>82</v>
      </c>
    </row>
    <row r="39" spans="1:10" ht="13.50" thickBot="1" customHeight="1">
      <c r="A39" s="30" t="s">
        <v>83</v>
      </c>
      <c r="B39" s="30"/>
      <c r="C39" s="30"/>
      <c r="D39" s="30"/>
      <c r="E39" s="30"/>
      <c r="F39" s="31"/>
      <c r="G39" s="31"/>
      <c r="H39" s="31"/>
      <c r="I39" s="31"/>
      <c r="J39" s="31"/>
    </row>
    <row r="40" spans="1:10" ht="13.50" thickBot="1" customHeight="1">
      <c r="A40" s="28" t="s">
        <v>84</v>
      </c>
      <c r="B40" s="28"/>
      <c r="C40" s="28"/>
      <c r="D40" s="28"/>
      <c r="E40" s="28"/>
      <c r="F40" s="29">
        <v>132003.000000</v>
      </c>
      <c r="G40" s="29"/>
      <c r="H40" s="29">
        <v>162004.000000</v>
      </c>
      <c r="I40" s="29"/>
      <c r="J40" s="29" t="s">
        <v>85</v>
      </c>
    </row>
    <row r="41" spans="1:10" ht="13.50" thickBot="1" customHeight="1">
      <c r="A41" s="32" t="s">
        <v>86</v>
      </c>
      <c r="B41" s="32"/>
      <c r="C41" s="32"/>
      <c r="D41" s="32"/>
      <c r="E41" s="32"/>
      <c r="F41" s="33"/>
      <c r="G41" s="33"/>
      <c r="H41" s="33"/>
      <c r="I41" s="33"/>
      <c r="J41" s="33"/>
    </row>
    <row r="42" spans="1:10" ht="13.50" thickBot="1" customHeight="1">
      <c r="A42" s="30" t="s">
        <v>87</v>
      </c>
      <c r="B42" s="30"/>
      <c r="C42" s="30"/>
      <c r="D42" s="30"/>
      <c r="E42" s="30"/>
      <c r="F42" s="31">
        <v>112010.000000</v>
      </c>
      <c r="G42" s="31"/>
      <c r="H42" s="31">
        <v>112010.000000</v>
      </c>
      <c r="I42" s="31"/>
      <c r="J42" s="31"/>
    </row>
    <row r="43" spans="1:10" ht="13.50" thickBot="1" customHeight="1">
      <c r="A43" s="28" t="s">
        <v>88</v>
      </c>
      <c r="B43" s="28"/>
      <c r="C43" s="28"/>
      <c r="D43" s="28"/>
      <c r="E43" s="28"/>
      <c r="F43" s="29">
        <v>1072015.000000</v>
      </c>
      <c r="G43" s="29"/>
      <c r="H43" s="29">
        <v>1072016.000000</v>
      </c>
      <c r="I43" s="29"/>
      <c r="J43" s="29" t="s">
        <v>89</v>
      </c>
    </row>
    <row r="44" spans="1:10" ht="24.00" thickBot="1" customHeight="1">
      <c r="A44" s="30" t="s">
        <v>90</v>
      </c>
      <c r="B44" s="30"/>
      <c r="C44" s="30"/>
      <c r="D44" s="30"/>
      <c r="E44" s="30"/>
      <c r="F44" s="31"/>
      <c r="G44" s="31"/>
      <c r="H44" s="31"/>
      <c r="I44" s="31"/>
      <c r="J44" s="31"/>
    </row>
    <row r="45" spans="1:10" ht="13.50" thickBot="1" customHeight="1">
      <c r="A45" s="28" t="s">
        <v>91</v>
      </c>
      <c r="B45" s="28"/>
      <c r="C45" s="28"/>
      <c r="D45" s="28"/>
      <c r="E45" s="28"/>
      <c r="F45" s="29">
        <v>162011.000000</v>
      </c>
      <c r="G45" s="29"/>
      <c r="H45" s="29">
        <v>162012.000000</v>
      </c>
      <c r="I45" s="29"/>
      <c r="J45" s="29" t="s">
        <v>92</v>
      </c>
    </row>
    <row r="46" spans="1:10" ht="13.50" thickBot="1" customHeight="1">
      <c r="A46" s="30" t="s">
        <v>93</v>
      </c>
      <c r="B46" s="30"/>
      <c r="C46" s="30"/>
      <c r="D46" s="30"/>
      <c r="E46" s="30"/>
      <c r="F46" s="31"/>
      <c r="G46" s="31"/>
      <c r="H46" s="31"/>
      <c r="I46" s="31"/>
      <c r="J46" s="31"/>
    </row>
    <row r="47" spans="1:10" ht="13.50" thickBot="1" customHeight="1">
      <c r="A47" s="28" t="s">
        <v>94</v>
      </c>
      <c r="B47" s="28"/>
      <c r="C47" s="28"/>
      <c r="D47" s="28"/>
      <c r="E47" s="28"/>
      <c r="F47" s="29">
        <v>1072015.000000</v>
      </c>
      <c r="G47" s="29"/>
      <c r="H47" s="29">
        <v>1072016.000000</v>
      </c>
      <c r="I47" s="29"/>
      <c r="J47" s="29" t="s">
        <v>95</v>
      </c>
    </row>
    <row r="48" spans="1:10" ht="24.00" thickBot="1" customHeight="1">
      <c r="A48" s="30" t="s">
        <v>96</v>
      </c>
      <c r="B48" s="30"/>
      <c r="C48" s="30"/>
      <c r="D48" s="30"/>
      <c r="E48" s="30"/>
      <c r="F48" s="31"/>
      <c r="G48" s="31"/>
      <c r="H48" s="31"/>
      <c r="I48" s="31"/>
      <c r="J48" s="31"/>
    </row>
    <row r="49" spans="1:10" ht="13.50" thickBot="1" customHeight="1">
      <c r="A49" s="28" t="s">
        <v>97</v>
      </c>
      <c r="B49" s="28"/>
      <c r="C49" s="28"/>
      <c r="D49" s="28"/>
      <c r="E49" s="28"/>
      <c r="F49" s="29">
        <v>142013.000000</v>
      </c>
      <c r="G49" s="29"/>
      <c r="H49" s="29">
        <v>172013.000000</v>
      </c>
      <c r="I49" s="29"/>
      <c r="J49" s="29">
        <v>3.000000</v>
      </c>
    </row>
    <row r="50" spans="1:10" ht="24.00" thickBot="1" customHeight="1">
      <c r="A50" s="30" t="s">
        <v>98</v>
      </c>
      <c r="B50" s="30"/>
      <c r="C50" s="30"/>
      <c r="D50" s="30"/>
      <c r="E50" s="30"/>
      <c r="F50" s="31"/>
      <c r="G50" s="31"/>
      <c r="H50" s="31"/>
      <c r="I50" s="31"/>
      <c r="J50" s="31"/>
    </row>
    <row r="51" spans="1:10" ht="13.50" thickBot="1" customHeight="1">
      <c r="A51" s="28" t="s">
        <v>99</v>
      </c>
      <c r="B51" s="28"/>
      <c r="C51" s="28"/>
      <c r="D51" s="28"/>
      <c r="E51" s="28"/>
      <c r="F51" s="29">
        <v>1102013.000000</v>
      </c>
      <c r="G51" s="29"/>
      <c r="H51" s="29">
        <v>1102013.000000</v>
      </c>
      <c r="I51" s="29"/>
      <c r="J51" s="29" t="s">
        <v>100</v>
      </c>
    </row>
    <row r="52" spans="1:10" ht="24.00" thickBot="1" customHeight="1">
      <c r="A52" s="30" t="s">
        <v>101</v>
      </c>
      <c r="B52" s="30"/>
      <c r="C52" s="30"/>
      <c r="D52" s="30"/>
      <c r="E52" s="30"/>
      <c r="F52" s="31"/>
      <c r="G52" s="31"/>
      <c r="H52" s="31"/>
      <c r="I52" s="31"/>
      <c r="J52" s="31"/>
    </row>
    <row r="55" spans="1:1" ht="33.75" thickBot="1" customHeight="1">
      <c r="A55" s="1" t="s">
        <v>102</v>
      </c>
      <c r="B55" s="1"/>
      <c r="C55" s="1"/>
      <c r="D55" s="1"/>
      <c r="E55" s="1"/>
      <c r="F55" s="1"/>
      <c r="G55" s="1"/>
      <c r="H55" s="1"/>
      <c r="I55" s="1"/>
      <c r="J55" s="1"/>
    </row>
    <row r="56" spans="1:1" ht="33.75" thickBot="1" customHeight="1">
      <c r="A56" s="1" t="s">
        <v>103</v>
      </c>
      <c r="B56" s="1"/>
      <c r="C56" s="1"/>
      <c r="D56" s="1"/>
      <c r="E56" s="1"/>
      <c r="F56" s="1"/>
      <c r="G56" s="1"/>
      <c r="H56" s="1"/>
      <c r="I56" s="1"/>
      <c r="J56" s="1"/>
    </row>
    <row r="57" spans="1:1" ht="33.75" thickBot="1" customHeight="1">
      <c r="A57" s="1" t="s">
        <v>104</v>
      </c>
      <c r="B57" s="1"/>
      <c r="C57" s="1"/>
      <c r="D57" s="1"/>
      <c r="E57" s="1"/>
      <c r="F57" s="1"/>
      <c r="G57" s="1"/>
      <c r="H57" s="1"/>
      <c r="I57" s="1"/>
      <c r="J57" s="1"/>
    </row>
  </sheetData>
  <mergeCells count="153">
    <mergeCell ref="A1:J1"/>
    <mergeCell ref="B3:C3"/>
    <mergeCell ref="D3:J3"/>
    <mergeCell ref="A5:J5"/>
    <mergeCell ref="A8:B8"/>
    <mergeCell ref="C8:D8"/>
    <mergeCell ref="E8:F8"/>
    <mergeCell ref="G8:H8"/>
    <mergeCell ref="A9:B9"/>
    <mergeCell ref="C9:D9"/>
    <mergeCell ref="E9:H9"/>
    <mergeCell ref="A10:B10"/>
    <mergeCell ref="C10:D10"/>
    <mergeCell ref="E10:F10"/>
    <mergeCell ref="G10:H10"/>
    <mergeCell ref="A11:B11"/>
    <mergeCell ref="C11:D11"/>
    <mergeCell ref="E11:F11"/>
    <mergeCell ref="G11:H11"/>
    <mergeCell ref="A12:B12"/>
    <mergeCell ref="C12:D12"/>
    <mergeCell ref="E12:F12"/>
    <mergeCell ref="G12:H12"/>
    <mergeCell ref="A13:B13"/>
    <mergeCell ref="C13:D13"/>
    <mergeCell ref="E13:F13"/>
    <mergeCell ref="G13:H13"/>
    <mergeCell ref="A14:B14"/>
    <mergeCell ref="C14:D14"/>
    <mergeCell ref="E14:F14"/>
    <mergeCell ref="G14:H14"/>
    <mergeCell ref="A15:B15"/>
    <mergeCell ref="C15:D15"/>
    <mergeCell ref="E15:F15"/>
    <mergeCell ref="G15:H15"/>
    <mergeCell ref="A16:B16"/>
    <mergeCell ref="C16:D16"/>
    <mergeCell ref="E16:F16"/>
    <mergeCell ref="G16:H16"/>
    <mergeCell ref="A17:B17"/>
    <mergeCell ref="C17:D17"/>
    <mergeCell ref="E17:F17"/>
    <mergeCell ref="G17:H17"/>
    <mergeCell ref="A18:B18"/>
    <mergeCell ref="C18:D18"/>
    <mergeCell ref="E18:F18"/>
    <mergeCell ref="G18:H18"/>
    <mergeCell ref="A19:B19"/>
    <mergeCell ref="C19:D19"/>
    <mergeCell ref="E19:F19"/>
    <mergeCell ref="G19:H19"/>
    <mergeCell ref="A20:B20"/>
    <mergeCell ref="C20:D20"/>
    <mergeCell ref="E20:F20"/>
    <mergeCell ref="G20:H20"/>
    <mergeCell ref="A21:B21"/>
    <mergeCell ref="C21:D21"/>
    <mergeCell ref="E21:F21"/>
    <mergeCell ref="G21:H21"/>
    <mergeCell ref="A22:B22"/>
    <mergeCell ref="C22:D22"/>
    <mergeCell ref="E22:F22"/>
    <mergeCell ref="G22:H22"/>
    <mergeCell ref="A23:B23"/>
    <mergeCell ref="C23:D23"/>
    <mergeCell ref="E23:F23"/>
    <mergeCell ref="G23:I23"/>
    <mergeCell ref="A24:B24"/>
    <mergeCell ref="C24:D24"/>
    <mergeCell ref="E24:H24"/>
    <mergeCell ref="A25:B25"/>
    <mergeCell ref="C25:D25"/>
    <mergeCell ref="E25:F25"/>
    <mergeCell ref="G25:H25"/>
    <mergeCell ref="A26:B26"/>
    <mergeCell ref="C26:D26"/>
    <mergeCell ref="E26:F26"/>
    <mergeCell ref="G26:H26"/>
    <mergeCell ref="A27:B27"/>
    <mergeCell ref="C27:D27"/>
    <mergeCell ref="E27:F27"/>
    <mergeCell ref="G27:H27"/>
    <mergeCell ref="A28:B28"/>
    <mergeCell ref="C28:D28"/>
    <mergeCell ref="E28:F28"/>
    <mergeCell ref="G28:H28"/>
    <mergeCell ref="A29:B29"/>
    <mergeCell ref="C29:D29"/>
    <mergeCell ref="E29:F29"/>
    <mergeCell ref="G29:H29"/>
    <mergeCell ref="A30:B30"/>
    <mergeCell ref="C30:D30"/>
    <mergeCell ref="E30:F30"/>
    <mergeCell ref="G30:H30"/>
    <mergeCell ref="A31:B31"/>
    <mergeCell ref="C31:D31"/>
    <mergeCell ref="E31:F31"/>
    <mergeCell ref="G31:I31"/>
    <mergeCell ref="A32:B32"/>
    <mergeCell ref="C32:D32"/>
    <mergeCell ref="E32:H32"/>
    <mergeCell ref="A33:B33"/>
    <mergeCell ref="C33:D33"/>
    <mergeCell ref="E33:F33"/>
    <mergeCell ref="G33:H33"/>
    <mergeCell ref="A34:F34"/>
    <mergeCell ref="G34:I34"/>
    <mergeCell ref="A37:E37"/>
    <mergeCell ref="F37:G37"/>
    <mergeCell ref="H37:I37"/>
    <mergeCell ref="A38:E38"/>
    <mergeCell ref="F38:G39"/>
    <mergeCell ref="H38:I39"/>
    <mergeCell ref="J38:J39"/>
    <mergeCell ref="A39:E39"/>
    <mergeCell ref="A40:E40"/>
    <mergeCell ref="F40:G40"/>
    <mergeCell ref="H40:I40"/>
    <mergeCell ref="J40:J42"/>
    <mergeCell ref="A41:E41"/>
    <mergeCell ref="F41:G41"/>
    <mergeCell ref="H41:I41"/>
    <mergeCell ref="A42:E42"/>
    <mergeCell ref="F42:G42"/>
    <mergeCell ref="H42:I42"/>
    <mergeCell ref="A43:E43"/>
    <mergeCell ref="F43:G44"/>
    <mergeCell ref="H43:I44"/>
    <mergeCell ref="J43:J44"/>
    <mergeCell ref="A44:E44"/>
    <mergeCell ref="A45:E45"/>
    <mergeCell ref="F45:G46"/>
    <mergeCell ref="H45:I46"/>
    <mergeCell ref="J45:J46"/>
    <mergeCell ref="A46:E46"/>
    <mergeCell ref="A47:E47"/>
    <mergeCell ref="F47:G48"/>
    <mergeCell ref="H47:I48"/>
    <mergeCell ref="J47:J48"/>
    <mergeCell ref="A48:E48"/>
    <mergeCell ref="A49:E49"/>
    <mergeCell ref="F49:G50"/>
    <mergeCell ref="H49:I50"/>
    <mergeCell ref="J49:J50"/>
    <mergeCell ref="A50:E50"/>
    <mergeCell ref="A51:E51"/>
    <mergeCell ref="F51:G52"/>
    <mergeCell ref="H51:I52"/>
    <mergeCell ref="J51:J52"/>
    <mergeCell ref="A52:E52"/>
    <mergeCell ref="A55:J55"/>
    <mergeCell ref="A56:J56"/>
    <mergeCell ref="A57:J57"/>
  </mergeCells>
  <pageMargins left="0.620079" right="0.472441" top="0.472441" bottom="0.472441" header="0.0" footer="0.0"/>
  <pageSetup paperSize="9" orientation="portrait"/>
  <rowBreaks count="0" manualBreakCount="0">
    </rowBreaks>
</worksheet>
</file>