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<sst xmlns="http://schemas.openxmlformats.org/spreadsheetml/2006/main" count="107" uniqueCount="107">
  <si>
    <t xml:space="preserve"/>
  </si>
  <si>
    <t xml:space="preserve">QAB022</t>
  </si>
  <si>
    <t xml:space="preserve">m²</t>
  </si>
  <si>
    <t xml:space="preserve">Cubierta plana transitable, no ventilada, con solado flotante.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</si>
  <si>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flotante sobre soportes, tipo invertida, pendiente del 1% al 5%, para tráfico peatonal privado, compuesta de: formación de pendientes: arcilla expandida, vertida en seco y consolidada en su superficie con lechada de cemento, con espesor medio de 10 cm, acabado con capa de regularización de mortero de cemento, industrial, M-5 de 4 cm de espesor; capa separadora bajo impermeabilización: geotextil no tejido compuesto por fibras de poliéster unidas por agujeteado, (300 g/m²); impermeabilización monocapa no adherida: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baldosas de cemento de 40x40 cm apoyadas sobre soportes.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</si>
  <si>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</si>
  <si>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</si>
  <si>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</si>
  <si>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</si>
  <si>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</si>
  <si>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</si>
  <si>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</si>
  <si>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</si>
  <si>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</si>
  <si>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</si>
  <si>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</si>
  <si>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</si>
  <si>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</si>
  <si>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</si>
  <si>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</si>
  <si>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</si>
  <si>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</si>
  <si>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</si>
  <si>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</si>
  <si>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</si>
  <si>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</si>
  <si>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</si>
  <si>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</si>
  <si>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</si>
  <si>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</si>
  <si>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</si>
  <si>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</si>
  <si>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</si>
  <si>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</si>
  <si>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</si>
  <si>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</si>
  <si>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</si>
  <si>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</si>
  <si>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plano, para remate de impermeabilización en los extremos de las láminas de PVC-P y en encuentros con elementos verticales.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</si>
  <si>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</si>
  <si>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</si>
  <si>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0,034 W/(mK), Euroclase E de reacción al fuego, con código de designación XPS-EN 13164-T1-CS(10/Y)300-DLT(2)5-DS(TH)-WL(T)0,7--FT2.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</si>
  <si>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</si>
  <si>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</si>
  <si>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</si>
  <si>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mt18acc030aa</t>
  </si>
  <si>
    <t xml:space="preserve">Ud</t>
  </si>
  <si>
    <t xml:space="preserve">Soporte regulable de poliolefinas, con adición de carga mineral, de color negro, con 750 kg de capacidad mecánica a compresión y base redonda plana, para alturas entre 30 y 50 mm; estabilidad térmica de -25°C hasta 110°C; imputrescible, con resistencia al envejecimiento y a la intemperie.</t>
  </si>
  <si>
    <t xml:space="preserve">mt18bho010b</t>
  </si>
  <si>
    <t xml:space="preserve">m²</t>
  </si>
  <si>
    <t xml:space="preserve">Baldosa de cemento con acabado en garbancillo, de 40x40 cm.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</si>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</sst>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54.06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0.130000</v>
      </c>
      <c r="J10" s="12">
        <f ca="1">ROUND(INDIRECT(ADDRESS(ROW()+(0), COLUMN()+(-3), 1))*INDIRECT(ADDRESS(ROW()+(0), COLUMN()+(-1), 1)), 2)</f>
        <v>0.390000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0.014000</v>
      </c>
      <c r="H14" s="11"/>
      <c r="I14" s="12">
        <v>1.500000</v>
      </c>
      <c r="J14" s="12">
        <f ca="1">ROUND(INDIRECT(ADDRESS(ROW()+(0), COLUMN()+(-3), 1))*INDIRECT(ADDRESS(ROW()+(0), COLUMN()+(-1), 1)), 2)</f>
        <v>0.020000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0.075000</v>
      </c>
      <c r="H15" s="11"/>
      <c r="I15" s="12">
        <v>33.860000</v>
      </c>
      <c r="J15" s="12">
        <f ca="1">ROUND(INDIRECT(ADDRESS(ROW()+(0), COLUMN()+(-3), 1))*INDIRECT(ADDRESS(ROW()+(0), COLUMN()+(-1), 1)), 2)</f>
        <v>2.540000</v>
      </c>
    </row>
    <row r="16" spans="1:10" ht="66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2.100000</v>
      </c>
      <c r="H16" s="11"/>
      <c r="I16" s="12">
        <v>0.980000</v>
      </c>
      <c r="J16" s="12">
        <f ca="1">ROUND(INDIRECT(ADDRESS(ROW()+(0), COLUMN()+(-3), 1))*INDIRECT(ADDRESS(ROW()+(0), COLUMN()+(-1), 1)), 2)</f>
        <v>2.060000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1.050000</v>
      </c>
      <c r="H17" s="11"/>
      <c r="I17" s="12">
        <v>7.300000</v>
      </c>
      <c r="J17" s="12">
        <f ca="1">ROUND(INDIRECT(ADDRESS(ROW()+(0), COLUMN()+(-3), 1))*INDIRECT(ADDRESS(ROW()+(0), COLUMN()+(-1), 1)), 2)</f>
        <v>7.670000</v>
      </c>
    </row>
    <row r="18" spans="1:10" ht="34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0.400000</v>
      </c>
      <c r="H18" s="11"/>
      <c r="I18" s="12">
        <v>2.800000</v>
      </c>
      <c r="J18" s="12">
        <f ca="1">ROUND(INDIRECT(ADDRESS(ROW()+(0), COLUMN()+(-3), 1))*INDIRECT(ADDRESS(ROW()+(0), COLUMN()+(-1), 1)), 2)</f>
        <v>1.120000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1.050000</v>
      </c>
      <c r="H19" s="11"/>
      <c r="I19" s="12">
        <v>2.360000</v>
      </c>
      <c r="J19" s="12">
        <f ca="1">ROUND(INDIRECT(ADDRESS(ROW()+(0), COLUMN()+(-3), 1))*INDIRECT(ADDRESS(ROW()+(0), COLUMN()+(-1), 1)), 2)</f>
        <v>2.480000</v>
      </c>
    </row>
    <row r="20" spans="1:10" ht="66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1.050000</v>
      </c>
      <c r="H20" s="11"/>
      <c r="I20" s="12">
        <v>0.570000</v>
      </c>
      <c r="J20" s="12">
        <f ca="1">ROUND(INDIRECT(ADDRESS(ROW()+(0), COLUMN()+(-3), 1))*INDIRECT(ADDRESS(ROW()+(0), COLUMN()+(-1), 1)), 2)</f>
        <v>0.600000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7.500000</v>
      </c>
      <c r="H21" s="11"/>
      <c r="I21" s="12">
        <v>1.060000</v>
      </c>
      <c r="J21" s="12">
        <f ca="1">ROUND(INDIRECT(ADDRESS(ROW()+(0), COLUMN()+(-3), 1))*INDIRECT(ADDRESS(ROW()+(0), COLUMN()+(-1), 1)), 2)</f>
        <v>7.950000</v>
      </c>
    </row>
    <row r="22" spans="1:10" ht="13.5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3">
        <v>1.050000</v>
      </c>
      <c r="H22" s="13"/>
      <c r="I22" s="14">
        <v>8.130000</v>
      </c>
      <c r="J22" s="14">
        <f ca="1">ROUND(INDIRECT(ADDRESS(ROW()+(0), COLUMN()+(-3), 1))*INDIRECT(ADDRESS(ROW()+(0), COLUMN()+(-1), 1)), 2)</f>
        <v>8.540000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51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48.020000</v>
      </c>
    </row>
    <row r="24" spans="1:10" ht="13.50" thickBot="1" customHeight="1">
      <c r="A24" s="15">
        <v>2.000000</v>
      </c>
      <c r="B24" s="15"/>
      <c r="C24" s="15"/>
      <c r="D24" s="15"/>
      <c r="E24" s="18" t="s">
        <v>52</v>
      </c>
      <c r="F24" s="18"/>
      <c r="G24" s="18"/>
      <c r="H24" s="18"/>
      <c r="I24" s="15"/>
      <c r="J24" s="15"/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0.273000</v>
      </c>
      <c r="H25" s="11"/>
      <c r="I25" s="12">
        <v>17.540000</v>
      </c>
      <c r="J25" s="12">
        <f ca="1">ROUND(INDIRECT(ADDRESS(ROW()+(0), COLUMN()+(-3), 1))*INDIRECT(ADDRESS(ROW()+(0), COLUMN()+(-1), 1)), 2)</f>
        <v>4.790000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0.384000</v>
      </c>
      <c r="H26" s="11"/>
      <c r="I26" s="12">
        <v>16.160000</v>
      </c>
      <c r="J26" s="12">
        <f ca="1">ROUND(INDIRECT(ADDRESS(ROW()+(0), COLUMN()+(-3), 1))*INDIRECT(ADDRESS(ROW()+(0), COLUMN()+(-1), 1)), 2)</f>
        <v>6.210000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0.182000</v>
      </c>
      <c r="H27" s="11"/>
      <c r="I27" s="12">
        <v>17.540000</v>
      </c>
      <c r="J27" s="12">
        <f ca="1">ROUND(INDIRECT(ADDRESS(ROW()+(0), COLUMN()+(-3), 1))*INDIRECT(ADDRESS(ROW()+(0), COLUMN()+(-1), 1)), 2)</f>
        <v>3.190000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0.182000</v>
      </c>
      <c r="H28" s="11"/>
      <c r="I28" s="12">
        <v>16.430000</v>
      </c>
      <c r="J28" s="12">
        <f ca="1">ROUND(INDIRECT(ADDRESS(ROW()+(0), COLUMN()+(-3), 1))*INDIRECT(ADDRESS(ROW()+(0), COLUMN()+(-1), 1)), 2)</f>
        <v>2.990000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0.050000</v>
      </c>
      <c r="H29" s="11"/>
      <c r="I29" s="12">
        <v>18.130000</v>
      </c>
      <c r="J29" s="12">
        <f ca="1">ROUND(INDIRECT(ADDRESS(ROW()+(0), COLUMN()+(-3), 1))*INDIRECT(ADDRESS(ROW()+(0), COLUMN()+(-1), 1)), 2)</f>
        <v>0.910000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3">
        <v>0.050000</v>
      </c>
      <c r="H30" s="13"/>
      <c r="I30" s="14">
        <v>16.430000</v>
      </c>
      <c r="J30" s="14">
        <f ca="1">ROUND(INDIRECT(ADDRESS(ROW()+(0), COLUMN()+(-3), 1))*INDIRECT(ADDRESS(ROW()+(0), COLUMN()+(-1), 1)), 2)</f>
        <v>0.820000</v>
      </c>
    </row>
    <row r="31" spans="1:10" ht="13.50" thickBot="1" customHeight="1">
      <c r="A31" s="15"/>
      <c r="B31" s="15"/>
      <c r="C31" s="15"/>
      <c r="D31" s="15"/>
      <c r="E31" s="15"/>
      <c r="F31" s="15"/>
      <c r="G31" s="9" t="s">
        <v>71</v>
      </c>
      <c r="H31" s="9"/>
      <c r="I31" s="9"/>
      <c r="J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18.910000</v>
      </c>
    </row>
    <row r="32" spans="1:10" ht="13.50" thickBot="1" customHeight="1">
      <c r="A32" s="15">
        <v>3.000000</v>
      </c>
      <c r="B32" s="15"/>
      <c r="C32" s="15"/>
      <c r="D32" s="15"/>
      <c r="E32" s="18" t="s">
        <v>72</v>
      </c>
      <c r="F32" s="18"/>
      <c r="G32" s="18"/>
      <c r="H32" s="18"/>
      <c r="I32" s="15"/>
      <c r="J32" s="15"/>
    </row>
    <row r="33" spans="1:10" ht="13.50" thickBot="1" customHeight="1">
      <c r="A33" s="19"/>
      <c r="B33" s="19"/>
      <c r="C33" s="20" t="s">
        <v>73</v>
      </c>
      <c r="D33" s="20"/>
      <c r="E33" s="19" t="s">
        <v>74</v>
      </c>
      <c r="F33" s="19"/>
      <c r="G33" s="13">
        <v>2.000000</v>
      </c>
      <c r="H33" s="13"/>
      <c r="I33" s="14">
        <f ca="1">ROUND(SUM(INDIRECT(ADDRESS(ROW()+(-2), COLUMN()+(1), 1)),INDIRECT(ADDRESS(ROW()+(-10), COLUMN()+(1), 1))), 2)</f>
        <v>66.930000</v>
      </c>
      <c r="J33" s="14">
        <f ca="1">ROUND(INDIRECT(ADDRESS(ROW()+(0), COLUMN()+(-3), 1))*INDIRECT(ADDRESS(ROW()+(0), COLUMN()+(-1), 1))/100, 2)</f>
        <v>1.340000</v>
      </c>
    </row>
    <row r="34" spans="1:10" ht="13.50" thickBot="1" customHeight="1">
      <c r="A34" s="21" t="s">
        <v>75</v>
      </c>
      <c r="B34" s="21"/>
      <c r="C34" s="22"/>
      <c r="D34" s="22"/>
      <c r="E34" s="23"/>
      <c r="F34" s="23"/>
      <c r="G34" s="24" t="s">
        <v>76</v>
      </c>
      <c r="H34" s="24"/>
      <c r="I34" s="25"/>
      <c r="J34" s="26">
        <f ca="1">ROUND(SUM(INDIRECT(ADDRESS(ROW()+(-1), COLUMN()+(0), 1)),INDIRECT(ADDRESS(ROW()+(-3), COLUMN()+(0), 1)),INDIRECT(ADDRESS(ROW()+(-11), COLUMN()+(0), 1))), 2)</f>
        <v>68.270000</v>
      </c>
    </row>
    <row r="37" spans="1:10" ht="13.50" thickBot="1" customHeight="1">
      <c r="A37" s="27" t="s">
        <v>77</v>
      </c>
      <c r="B37" s="27"/>
      <c r="C37" s="27"/>
      <c r="D37" s="27"/>
      <c r="E37" s="27"/>
      <c r="F37" s="27" t="s">
        <v>78</v>
      </c>
      <c r="G37" s="27"/>
      <c r="H37" s="27" t="s">
        <v>79</v>
      </c>
      <c r="I37" s="27"/>
      <c r="J37" s="27" t="s">
        <v>80</v>
      </c>
    </row>
    <row r="38" spans="1:10" ht="13.50" thickBot="1" customHeight="1">
      <c r="A38" s="28" t="s">
        <v>81</v>
      </c>
      <c r="B38" s="28"/>
      <c r="C38" s="28"/>
      <c r="D38" s="28"/>
      <c r="E38" s="28"/>
      <c r="F38" s="29">
        <v>1062016.000000</v>
      </c>
      <c r="G38" s="29"/>
      <c r="H38" s="29">
        <v>1062017.000000</v>
      </c>
      <c r="I38" s="29"/>
      <c r="J38" s="29" t="s">
        <v>82</v>
      </c>
    </row>
    <row r="39" spans="1:10" ht="13.50" thickBot="1" customHeight="1">
      <c r="A39" s="30" t="s">
        <v>83</v>
      </c>
      <c r="B39" s="30"/>
      <c r="C39" s="30"/>
      <c r="D39" s="30"/>
      <c r="E39" s="30"/>
      <c r="F39" s="31"/>
      <c r="G39" s="31"/>
      <c r="H39" s="31"/>
      <c r="I39" s="31"/>
      <c r="J39" s="31"/>
    </row>
    <row r="40" spans="1:10" ht="13.50" thickBot="1" customHeight="1">
      <c r="A40" s="28" t="s">
        <v>84</v>
      </c>
      <c r="B40" s="28"/>
      <c r="C40" s="28"/>
      <c r="D40" s="28"/>
      <c r="E40" s="28"/>
      <c r="F40" s="29">
        <v>132003.000000</v>
      </c>
      <c r="G40" s="29"/>
      <c r="H40" s="29">
        <v>162004.000000</v>
      </c>
      <c r="I40" s="29"/>
      <c r="J40" s="29" t="s">
        <v>85</v>
      </c>
    </row>
    <row r="41" spans="1:10" ht="13.50" thickBot="1" customHeight="1">
      <c r="A41" s="32" t="s">
        <v>86</v>
      </c>
      <c r="B41" s="32"/>
      <c r="C41" s="32"/>
      <c r="D41" s="32"/>
      <c r="E41" s="32"/>
      <c r="F41" s="33"/>
      <c r="G41" s="33"/>
      <c r="H41" s="33"/>
      <c r="I41" s="33"/>
      <c r="J41" s="33"/>
    </row>
    <row r="42" spans="1:10" ht="13.50" thickBot="1" customHeight="1">
      <c r="A42" s="30" t="s">
        <v>87</v>
      </c>
      <c r="B42" s="30"/>
      <c r="C42" s="30"/>
      <c r="D42" s="30"/>
      <c r="E42" s="30"/>
      <c r="F42" s="31">
        <v>112010.000000</v>
      </c>
      <c r="G42" s="31"/>
      <c r="H42" s="31">
        <v>112010.000000</v>
      </c>
      <c r="I42" s="31"/>
      <c r="J42" s="31"/>
    </row>
    <row r="43" spans="1:10" ht="13.50" thickBot="1" customHeight="1">
      <c r="A43" s="28" t="s">
        <v>88</v>
      </c>
      <c r="B43" s="28"/>
      <c r="C43" s="28"/>
      <c r="D43" s="28"/>
      <c r="E43" s="28"/>
      <c r="F43" s="29">
        <v>1072015.000000</v>
      </c>
      <c r="G43" s="29"/>
      <c r="H43" s="29">
        <v>1072016.000000</v>
      </c>
      <c r="I43" s="29"/>
      <c r="J43" s="29" t="s">
        <v>89</v>
      </c>
    </row>
    <row r="44" spans="1:10" ht="24.00" thickBot="1" customHeight="1">
      <c r="A44" s="30" t="s">
        <v>90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91</v>
      </c>
      <c r="B45" s="28"/>
      <c r="C45" s="28"/>
      <c r="D45" s="28"/>
      <c r="E45" s="28"/>
      <c r="F45" s="29">
        <v>162011.000000</v>
      </c>
      <c r="G45" s="29"/>
      <c r="H45" s="29">
        <v>162012.000000</v>
      </c>
      <c r="I45" s="29"/>
      <c r="J45" s="29" t="s">
        <v>92</v>
      </c>
    </row>
    <row r="46" spans="1:10" ht="13.50" thickBot="1" customHeight="1">
      <c r="A46" s="30" t="s">
        <v>93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94</v>
      </c>
      <c r="B47" s="28"/>
      <c r="C47" s="28"/>
      <c r="D47" s="28"/>
      <c r="E47" s="28"/>
      <c r="F47" s="29">
        <v>1102001.000000</v>
      </c>
      <c r="G47" s="29"/>
      <c r="H47" s="29">
        <v>1102002.000000</v>
      </c>
      <c r="I47" s="29"/>
      <c r="J47" s="29" t="s">
        <v>95</v>
      </c>
    </row>
    <row r="48" spans="1:10" ht="13.50" thickBot="1" customHeight="1">
      <c r="A48" s="32" t="s">
        <v>96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97</v>
      </c>
      <c r="B49" s="30"/>
      <c r="C49" s="30"/>
      <c r="D49" s="30"/>
      <c r="E49" s="30"/>
      <c r="F49" s="31">
        <v>162006.000000</v>
      </c>
      <c r="G49" s="31"/>
      <c r="H49" s="31">
        <v>162007.000000</v>
      </c>
      <c r="I49" s="31"/>
      <c r="J49" s="31"/>
    </row>
    <row r="50" spans="1:10" ht="13.50" thickBot="1" customHeight="1">
      <c r="A50" s="28" t="s">
        <v>98</v>
      </c>
      <c r="B50" s="28"/>
      <c r="C50" s="28"/>
      <c r="D50" s="28"/>
      <c r="E50" s="28"/>
      <c r="F50" s="29">
        <v>1102013.000000</v>
      </c>
      <c r="G50" s="29"/>
      <c r="H50" s="29">
        <v>1102013.000000</v>
      </c>
      <c r="I50" s="29"/>
      <c r="J50" s="29" t="s">
        <v>99</v>
      </c>
    </row>
    <row r="51" spans="1:10" ht="24.00" thickBot="1" customHeight="1">
      <c r="A51" s="30" t="s">
        <v>100</v>
      </c>
      <c r="B51" s="30"/>
      <c r="C51" s="30"/>
      <c r="D51" s="30"/>
      <c r="E51" s="30"/>
      <c r="F51" s="31"/>
      <c r="G51" s="31"/>
      <c r="H51" s="31"/>
      <c r="I51" s="31"/>
      <c r="J51" s="31"/>
    </row>
    <row r="52" spans="1:10" ht="13.50" thickBot="1" customHeight="1">
      <c r="A52" s="28" t="s">
        <v>101</v>
      </c>
      <c r="B52" s="28"/>
      <c r="C52" s="28"/>
      <c r="D52" s="28"/>
      <c r="E52" s="28"/>
      <c r="F52" s="29">
        <v>1072015.000000</v>
      </c>
      <c r="G52" s="29"/>
      <c r="H52" s="29">
        <v>1072016.000000</v>
      </c>
      <c r="I52" s="29"/>
      <c r="J52" s="29" t="s">
        <v>102</v>
      </c>
    </row>
    <row r="53" spans="1:10" ht="24.00" thickBot="1" customHeight="1">
      <c r="A53" s="30" t="s">
        <v>103</v>
      </c>
      <c r="B53" s="30"/>
      <c r="C53" s="30"/>
      <c r="D53" s="30"/>
      <c r="E53" s="30"/>
      <c r="F53" s="31"/>
      <c r="G53" s="31"/>
      <c r="H53" s="31"/>
      <c r="I53" s="31"/>
      <c r="J53" s="31"/>
    </row>
    <row r="56" spans="1:1" ht="33.75" thickBot="1" customHeight="1">
      <c r="A56" s="1" t="s">
        <v>104</v>
      </c>
      <c r="B56" s="1"/>
      <c r="C56" s="1"/>
      <c r="D56" s="1"/>
      <c r="E56" s="1"/>
      <c r="F56" s="1"/>
      <c r="G56" s="1"/>
      <c r="H56" s="1"/>
      <c r="I56" s="1"/>
      <c r="J56" s="1"/>
    </row>
    <row r="57" spans="1:1" ht="33.75" thickBot="1" customHeight="1">
      <c r="A57" s="1" t="s">
        <v>105</v>
      </c>
      <c r="B57" s="1"/>
      <c r="C57" s="1"/>
      <c r="D57" s="1"/>
      <c r="E57" s="1"/>
      <c r="F57" s="1"/>
      <c r="G57" s="1"/>
      <c r="H57" s="1"/>
      <c r="I57" s="1"/>
      <c r="J57" s="1"/>
    </row>
    <row r="58" spans="1:1" ht="33.75" thickBot="1" customHeight="1">
      <c r="A58" s="1" t="s">
        <v>106</v>
      </c>
      <c r="B58" s="1"/>
      <c r="C58" s="1"/>
      <c r="D58" s="1"/>
      <c r="E58" s="1"/>
      <c r="F58" s="1"/>
      <c r="G58" s="1"/>
      <c r="H58" s="1"/>
      <c r="I58" s="1"/>
      <c r="J58" s="1"/>
    </row>
  </sheetData>
  <mergeCells count="1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I31"/>
    <mergeCell ref="A32:B32"/>
    <mergeCell ref="C32:D32"/>
    <mergeCell ref="E32:H32"/>
    <mergeCell ref="A33:B33"/>
    <mergeCell ref="C33:D33"/>
    <mergeCell ref="E33:F33"/>
    <mergeCell ref="G33:H33"/>
    <mergeCell ref="A34:F34"/>
    <mergeCell ref="G34:I34"/>
    <mergeCell ref="A37:E37"/>
    <mergeCell ref="F37:G37"/>
    <mergeCell ref="H37:I37"/>
    <mergeCell ref="A38:E38"/>
    <mergeCell ref="F38:G39"/>
    <mergeCell ref="H38:I39"/>
    <mergeCell ref="J38:J39"/>
    <mergeCell ref="A39:E39"/>
    <mergeCell ref="A40:E40"/>
    <mergeCell ref="F40:G40"/>
    <mergeCell ref="H40:I40"/>
    <mergeCell ref="J40:J42"/>
    <mergeCell ref="A41:E41"/>
    <mergeCell ref="F41:G41"/>
    <mergeCell ref="H41:I41"/>
    <mergeCell ref="A42:E42"/>
    <mergeCell ref="F42:G42"/>
    <mergeCell ref="H42:I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0:E50"/>
    <mergeCell ref="F50:G51"/>
    <mergeCell ref="H50:I51"/>
    <mergeCell ref="J50:J51"/>
    <mergeCell ref="A51:E51"/>
    <mergeCell ref="A52:E52"/>
    <mergeCell ref="F52:G53"/>
    <mergeCell ref="H52:I53"/>
    <mergeCell ref="J52:J53"/>
    <mergeCell ref="A53:E53"/>
    <mergeCell ref="A56:J56"/>
    <mergeCell ref="A57:J57"/>
    <mergeCell ref="A58:J58"/>
  </mergeCells>
  <pageMargins left="0.620079" right="0.472441" top="0.472441" bottom="0.472441" header="0.0" footer="0.0"/>
  <pageSetup paperSize="9" orientation="portrait"/>
  <rowBreaks count="0" manualBreakCount="0">
    </rowBreaks>
</worksheet>
</file>